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<sst xmlns="http://schemas.openxmlformats.org/spreadsheetml/2006/main" count="104" uniqueCount="73">
  <si>
    <t>MOVIMIENTO DE LAS OFERTAS PUBLICAS EN LA BOLSA DE VALORES DE PANAMA</t>
  </si>
  <si>
    <t>EMISIONES AÑO 2004</t>
  </si>
  <si>
    <t>AÑO 2004</t>
  </si>
  <si>
    <t>EMPRESA, EMISION Y RESOLUCION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</si>
  <si>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</si>
  <si>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</si>
  <si>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</si>
  <si>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</si>
  <si>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</si>
  <si>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</si>
  <si>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</si>
  <si>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</si>
  <si>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</si>
  <si>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</si>
  <si>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</si>
  <si>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</si>
  <si>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SOCIEDAD URBANIZADORA DEL CARIBE</t>
  </si>
  <si>
    <t>MERC. PRIM.</t>
  </si>
  <si>
    <t>MERC. SEC.</t>
  </si>
  <si>
    <t>12MM BONOS CORPORATIVOS</t>
  </si>
  <si>
    <t>RESOLUCION CNV-21-04     11/02/04</t>
  </si>
  <si>
    <t>MERCADO PRIMARIO</t>
  </si>
  <si>
    <t>MERCADO SECUNDARIO</t>
  </si>
  <si>
    <t>TACA INTERNATIONAL AIRLINES</t>
  </si>
  <si>
    <t>35 MM BONOS CORPORATIVOS</t>
  </si>
  <si>
    <t>RESOLUCION CNV-48-04     26/03/04</t>
  </si>
  <si>
    <t>Petroleos Delta, S.A.</t>
  </si>
  <si>
    <t xml:space="preserve">10 MM Valores Comerciales Negociables </t>
  </si>
  <si>
    <t>RESOLUCION CNV-122-04     23/06/04</t>
  </si>
  <si>
    <t>30 MM Bonos Corporativos</t>
  </si>
  <si>
    <t>RESOLUCION CNV-123-04     23/06/04</t>
  </si>
  <si>
    <t>Corporación Micro-Financiera Nacional S.A.</t>
  </si>
  <si>
    <t>9,650 Acciones</t>
  </si>
  <si>
    <t>RESOLUCION CNV-127-04     05/07/04</t>
  </si>
  <si>
    <t>Sarasqueta y Cía, S.A.</t>
  </si>
  <si>
    <t>5MM Valores Comerciales Negociables</t>
  </si>
  <si>
    <t>RESOLUCION CNV-133-04     13/07/04</t>
  </si>
  <si>
    <t>MERCADO SECUNDARIO - RECOMPRA</t>
  </si>
  <si>
    <t>Quinto Fideicomiso de Bonos 
de Préstamos Hipotecarios</t>
  </si>
  <si>
    <t>10MM Bonos de Préstamos Hipotecarios</t>
  </si>
  <si>
    <t>RESOLUCION CNV-137-04    14/07/04</t>
  </si>
  <si>
    <t xml:space="preserve">MERCADO SECUNDARIO </t>
  </si>
  <si>
    <t>RECOMPRA</t>
  </si>
  <si>
    <t>PRIMER BANCO DEL ISTMO, S.A.</t>
  </si>
  <si>
    <t>10MM BONOS CORPORATIVOS</t>
  </si>
  <si>
    <t>RESOLUCION CNV-142-04      28/07/04</t>
  </si>
  <si>
    <t>50MM BONOS CORPORATIVOS</t>
  </si>
  <si>
    <t>RESOLUCION CNV-148-04     06/08/04</t>
  </si>
  <si>
    <t>150MM ACCIONES PREFERIDAS</t>
  </si>
  <si>
    <t>RESOLUCION CNV-151-04     13/08/04</t>
  </si>
  <si>
    <t>BANCO CUSCATLAN DE PANAMA, S.A.</t>
  </si>
  <si>
    <t>30MM Bonos Corporativos</t>
  </si>
  <si>
    <t>Resolución CNV-207-04       22/10/04</t>
  </si>
  <si>
    <t>Econo-Finanzas, S.A.</t>
  </si>
  <si>
    <t>15MM Bonos Corporativos</t>
  </si>
  <si>
    <t xml:space="preserve">Resolución CNV-210-04       01/11/04 </t>
  </si>
  <si>
    <t>Banco General, S.A.</t>
  </si>
  <si>
    <t>100MM Bonos Corporativos</t>
  </si>
  <si>
    <t>Resolución CNV-213-04        02/11/04</t>
  </si>
  <si>
    <t>Helefactor Corporation</t>
  </si>
  <si>
    <t>Resolución CNV-219-04        15/11/04</t>
  </si>
  <si>
    <t>Grupo Financiero Delta, Corp.</t>
  </si>
  <si>
    <t>Resolución CNV-220-04        16/11/04</t>
  </si>
  <si>
    <t>Finanzas y Créditos del Hogar, S.A.</t>
  </si>
  <si>
    <t>Resolución CNV-231-04        01/12/04</t>
  </si>
  <si>
    <t>6MM Bonos Hipotecarios</t>
  </si>
  <si>
    <t>Resolución CNV-236-04      02/12/04</t>
  </si>
  <si>
    <t>Global Bank, Corp.</t>
  </si>
  <si>
    <t>30MM Acciones Preferidas</t>
  </si>
  <si>
    <t>Resolución CNV-248-04       23/12/04</t>
  </si>
  <si>
    <t>AÑO 2005</t>
  </si>
  <si>
    <t>ENERO</t>
  </si>
  <si>
    <t xml:space="preserve">                                TOTALES MERCADO PRIMARIO Y SECUNDARIO </t>
  </si>
</sst>
</file>

<file path=xl/styles.xml><?xml version="1.0" encoding="utf-8"?>
<styleSheet xmlns="http://schemas.openxmlformats.org/spreadsheetml/2006/main">
  <numFmts count="13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  <numFmt numFmtId="168" formatCode="0.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9"/>
      <name val="Arial"/>
      <family val="2"/>
    </font>
    <font>
      <b/>
      <sz val="8"/>
      <name val="Arial"/>
      <family val="2"/>
    </font>
    <font>
      <b/>
      <sz val="14"/>
      <color indexed="17"/>
      <name val="Arial"/>
      <family val="2"/>
    </font>
    <font>
      <b/>
      <sz val="10"/>
      <color indexed="6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ck">
        <color indexed="12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3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3" borderId="1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4" fontId="0" fillId="0" borderId="0" xfId="0" applyNumberFormat="1" applyAlignment="1">
      <alignment/>
    </xf>
    <xf numFmtId="4" fontId="8" fillId="3" borderId="6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0" fontId="0" fillId="5" borderId="0" xfId="0" applyFill="1" applyAlignment="1">
      <alignment/>
    </xf>
    <xf numFmtId="4" fontId="11" fillId="5" borderId="6" xfId="0" applyNumberFormat="1" applyFont="1" applyFill="1" applyBorder="1" applyAlignment="1">
      <alignment/>
    </xf>
    <xf numFmtId="49" fontId="7" fillId="5" borderId="3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08"/>
  <sheetViews>
    <sheetView tabSelected="1" workbookViewId="0" topLeftCell="A4">
      <selection activeCell="G28" sqref="G28"/>
    </sheetView>
  </sheetViews>
  <sheetFormatPr defaultColWidth="11.421875" defaultRowHeight="12.75"/>
  <cols>
    <col min="1" max="1" width="40.57421875" style="0" customWidth="1"/>
    <col min="2" max="3" width="12.7109375" style="0" bestFit="1" customWidth="1"/>
    <col min="4" max="4" width="11.7109375" style="0" bestFit="1" customWidth="1"/>
    <col min="6" max="6" width="9.140625" style="0" bestFit="1" customWidth="1"/>
    <col min="7" max="7" width="12.7109375" style="0" bestFit="1" customWidth="1"/>
    <col min="8" max="8" width="13.7109375" style="0" bestFit="1" customWidth="1"/>
    <col min="9" max="9" width="13.140625" style="0" bestFit="1" customWidth="1"/>
    <col min="10" max="10" width="12.8515625" style="0" customWidth="1"/>
    <col min="11" max="12" width="12.7109375" style="0" bestFit="1" customWidth="1"/>
    <col min="13" max="13" width="13.7109375" style="0" bestFit="1" customWidth="1"/>
    <col min="14" max="16" width="12.7109375" style="0" bestFit="1" customWidth="1"/>
  </cols>
  <sheetData>
    <row r="4" spans="1:12" ht="17.25" customHeight="1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.75" customHeight="1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ht="17.25" customHeight="1" thickTop="1">
      <c r="A8" s="37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0" t="s">
        <v>70</v>
      </c>
      <c r="P8" s="31"/>
    </row>
    <row r="9" spans="1:16" ht="12.75">
      <c r="A9" s="2" t="s">
        <v>3</v>
      </c>
      <c r="B9" s="3" t="s">
        <v>4</v>
      </c>
      <c r="C9" s="4" t="s">
        <v>5</v>
      </c>
      <c r="D9" s="3" t="s">
        <v>6</v>
      </c>
      <c r="E9" s="4" t="s">
        <v>7</v>
      </c>
      <c r="F9" s="3" t="s">
        <v>8</v>
      </c>
      <c r="G9" s="4" t="s">
        <v>9</v>
      </c>
      <c r="H9" s="3" t="s">
        <v>10</v>
      </c>
      <c r="I9" s="4" t="s">
        <v>11</v>
      </c>
      <c r="J9" s="3" t="s">
        <v>12</v>
      </c>
      <c r="K9" s="4" t="s">
        <v>13</v>
      </c>
      <c r="L9" s="3" t="s">
        <v>14</v>
      </c>
      <c r="M9" s="36" t="s">
        <v>15</v>
      </c>
      <c r="N9" s="36"/>
      <c r="O9" s="28" t="s">
        <v>71</v>
      </c>
      <c r="P9" s="29"/>
    </row>
    <row r="10" spans="1:16" ht="12.75">
      <c r="A10" s="5" t="s">
        <v>16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 t="s">
        <v>17</v>
      </c>
      <c r="N10" s="7" t="s">
        <v>18</v>
      </c>
      <c r="O10" s="23" t="s">
        <v>17</v>
      </c>
      <c r="P10" s="23" t="s">
        <v>18</v>
      </c>
    </row>
    <row r="11" spans="1:16" ht="12.75">
      <c r="A11" s="8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  <c r="N11" s="9"/>
      <c r="O11" s="24"/>
      <c r="P11" s="24"/>
    </row>
    <row r="12" spans="1:16" ht="12.75">
      <c r="A12" s="10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  <c r="N12" s="9"/>
      <c r="O12" s="24"/>
      <c r="P12" s="24"/>
    </row>
    <row r="13" spans="1:16" ht="12.75">
      <c r="A13" s="1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9"/>
      <c r="N13" s="9"/>
      <c r="O13" s="24"/>
      <c r="P13" s="24"/>
    </row>
    <row r="14" spans="1:16" ht="12.75">
      <c r="A14" s="6" t="s">
        <v>21</v>
      </c>
      <c r="B14" s="12">
        <v>12000000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>
        <v>12000000</v>
      </c>
      <c r="N14" s="13"/>
      <c r="O14" s="25"/>
      <c r="P14" s="24"/>
    </row>
    <row r="15" spans="1:16" ht="12.75">
      <c r="A15" s="6" t="s">
        <v>22</v>
      </c>
      <c r="B15" s="12"/>
      <c r="C15" s="12">
        <v>225000</v>
      </c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3">
        <v>225000</v>
      </c>
      <c r="O15" s="25"/>
      <c r="P15" s="24"/>
    </row>
    <row r="16" spans="1:16" ht="12.75">
      <c r="A16" s="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25"/>
      <c r="P16" s="24"/>
    </row>
    <row r="17" spans="1:16" ht="12.75">
      <c r="A17" s="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25"/>
      <c r="P17" s="24"/>
    </row>
    <row r="18" spans="1:16" ht="12.75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25"/>
      <c r="P18" s="24"/>
    </row>
    <row r="19" spans="1:16" ht="12.75">
      <c r="A19" s="6"/>
      <c r="B19" s="12"/>
      <c r="C19" s="12"/>
      <c r="D19" s="12"/>
      <c r="E19" s="14"/>
      <c r="F19" s="12"/>
      <c r="G19" s="12"/>
      <c r="H19" s="12"/>
      <c r="I19" s="12"/>
      <c r="J19" s="12"/>
      <c r="K19" s="12"/>
      <c r="L19" s="12"/>
      <c r="M19" s="13"/>
      <c r="N19" s="13"/>
      <c r="O19" s="25"/>
      <c r="P19" s="24"/>
    </row>
    <row r="20" spans="1:16" ht="12.75">
      <c r="A20" s="5" t="s">
        <v>23</v>
      </c>
      <c r="B20" s="12"/>
      <c r="C20" s="12"/>
      <c r="D20" s="15"/>
      <c r="E20" s="12"/>
      <c r="F20" s="16"/>
      <c r="G20" s="12"/>
      <c r="H20" s="12"/>
      <c r="I20" s="12"/>
      <c r="J20" s="12"/>
      <c r="K20" s="12"/>
      <c r="L20" s="12"/>
      <c r="M20" s="13"/>
      <c r="N20" s="13"/>
      <c r="O20" s="25"/>
      <c r="P20" s="24"/>
    </row>
    <row r="21" spans="1:16" ht="12.75">
      <c r="A21" s="5" t="s">
        <v>24</v>
      </c>
      <c r="B21" s="12"/>
      <c r="C21" s="12"/>
      <c r="D21" s="12"/>
      <c r="E21" s="17"/>
      <c r="F21" s="12"/>
      <c r="G21" s="12"/>
      <c r="H21" s="12"/>
      <c r="I21" s="12"/>
      <c r="J21" s="12"/>
      <c r="K21" s="12"/>
      <c r="L21" s="12"/>
      <c r="M21" s="13"/>
      <c r="N21" s="13"/>
      <c r="O21" s="25"/>
      <c r="P21" s="24"/>
    </row>
    <row r="22" spans="1:16" ht="12.75">
      <c r="A22" s="10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3"/>
      <c r="O22" s="25"/>
      <c r="P22" s="24"/>
    </row>
    <row r="23" spans="1:16" ht="12.75">
      <c r="A23" s="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25"/>
      <c r="P23" s="24"/>
    </row>
    <row r="24" spans="1:16" ht="12.75">
      <c r="A24" s="6" t="s">
        <v>21</v>
      </c>
      <c r="B24" s="12"/>
      <c r="C24" s="12">
        <v>35000000</v>
      </c>
      <c r="D24" s="12"/>
      <c r="E24" s="12"/>
      <c r="F24" s="12"/>
      <c r="G24" s="12"/>
      <c r="H24" s="12"/>
      <c r="I24" s="12"/>
      <c r="J24" s="12"/>
      <c r="K24" s="12"/>
      <c r="L24" s="12"/>
      <c r="M24" s="13">
        <v>35000000</v>
      </c>
      <c r="N24" s="13"/>
      <c r="O24" s="25"/>
      <c r="P24" s="24"/>
    </row>
    <row r="25" spans="1:16" ht="12.75">
      <c r="A25" s="6" t="s">
        <v>22</v>
      </c>
      <c r="B25" s="12"/>
      <c r="C25" s="12"/>
      <c r="D25" s="12">
        <v>6985000</v>
      </c>
      <c r="E25" s="12"/>
      <c r="F25" s="12">
        <v>15000</v>
      </c>
      <c r="G25" s="12"/>
      <c r="H25" s="12"/>
      <c r="I25" s="12"/>
      <c r="J25" s="12"/>
      <c r="K25" s="12"/>
      <c r="L25" s="12"/>
      <c r="M25" s="13"/>
      <c r="N25" s="13">
        <f>D25+F25</f>
        <v>7000000</v>
      </c>
      <c r="O25" s="25"/>
      <c r="P25" s="24"/>
    </row>
    <row r="26" spans="1:16" ht="12.75">
      <c r="A26" s="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3"/>
      <c r="O26" s="25"/>
      <c r="P26" s="24"/>
    </row>
    <row r="27" spans="1:16" ht="12.75">
      <c r="A27" s="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25"/>
      <c r="P27" s="24"/>
    </row>
    <row r="28" spans="1:16" ht="12.75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3"/>
      <c r="O28" s="25"/>
      <c r="P28" s="24"/>
    </row>
    <row r="29" spans="1:16" ht="12.75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3"/>
      <c r="O29" s="25"/>
      <c r="P29" s="24"/>
    </row>
    <row r="30" spans="1:16" ht="12.75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3"/>
      <c r="O30" s="25"/>
      <c r="P30" s="24"/>
    </row>
    <row r="31" spans="1:16" ht="12.75">
      <c r="A31" s="5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3"/>
      <c r="O31" s="25"/>
      <c r="P31" s="24"/>
    </row>
    <row r="32" spans="1:16" ht="13.5" customHeight="1">
      <c r="A32" s="8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13"/>
      <c r="O32" s="25"/>
      <c r="P32" s="24"/>
    </row>
    <row r="33" spans="1:16" ht="12.75">
      <c r="A33" s="10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3"/>
      <c r="O33" s="25"/>
      <c r="P33" s="24"/>
    </row>
    <row r="34" spans="1:16" ht="12.75">
      <c r="A34" s="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13"/>
      <c r="O34" s="25"/>
      <c r="P34" s="24"/>
    </row>
    <row r="35" spans="1:16" ht="12.75">
      <c r="A35" s="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3"/>
      <c r="O35" s="25"/>
      <c r="P35" s="24"/>
    </row>
    <row r="36" spans="1:16" ht="12.75">
      <c r="A36" s="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25"/>
      <c r="P36" s="24"/>
    </row>
    <row r="37" spans="1:16" ht="12.75">
      <c r="A37" s="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25"/>
      <c r="P37" s="24"/>
    </row>
    <row r="38" spans="1:16" ht="12.75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  <c r="N38" s="13"/>
      <c r="O38" s="25"/>
      <c r="P38" s="24"/>
    </row>
    <row r="39" spans="1:16" ht="12.75">
      <c r="A39" s="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25"/>
      <c r="P39" s="24"/>
    </row>
    <row r="40" spans="1:16" ht="12.75">
      <c r="A40" s="5" t="s">
        <v>26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3"/>
      <c r="O40" s="25"/>
      <c r="P40" s="24"/>
    </row>
    <row r="41" spans="1:16" ht="12.75">
      <c r="A41" s="5" t="s">
        <v>29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N41" s="13"/>
      <c r="O41" s="25"/>
      <c r="P41" s="24"/>
    </row>
    <row r="42" spans="1:16" ht="12.75">
      <c r="A42" s="10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3"/>
      <c r="O42" s="25"/>
      <c r="P42" s="24"/>
    </row>
    <row r="43" spans="1:16" ht="12.75">
      <c r="A43" s="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  <c r="N43" s="13"/>
      <c r="O43" s="25"/>
      <c r="P43" s="24"/>
    </row>
    <row r="44" spans="1:16" ht="12.75">
      <c r="A44" s="6" t="s">
        <v>21</v>
      </c>
      <c r="B44" s="12"/>
      <c r="C44" s="12"/>
      <c r="D44" s="12"/>
      <c r="E44" s="12"/>
      <c r="F44" s="12"/>
      <c r="G44" s="12">
        <v>19400000</v>
      </c>
      <c r="H44" s="12"/>
      <c r="I44" s="12"/>
      <c r="J44" s="12"/>
      <c r="K44" s="12"/>
      <c r="L44" s="12"/>
      <c r="M44" s="13">
        <v>19400000</v>
      </c>
      <c r="N44" s="13"/>
      <c r="O44" s="25"/>
      <c r="P44" s="24"/>
    </row>
    <row r="45" spans="1:16" ht="12.75">
      <c r="A45" s="6" t="s">
        <v>22</v>
      </c>
      <c r="B45" s="12"/>
      <c r="C45" s="12"/>
      <c r="D45" s="12"/>
      <c r="E45" s="12"/>
      <c r="F45" s="12"/>
      <c r="G45" s="12"/>
      <c r="H45" s="12">
        <v>300000</v>
      </c>
      <c r="I45" s="12"/>
      <c r="J45" s="12"/>
      <c r="K45" s="12"/>
      <c r="L45" s="12"/>
      <c r="M45" s="13"/>
      <c r="N45" s="13">
        <v>300000</v>
      </c>
      <c r="O45" s="25"/>
      <c r="P45" s="24"/>
    </row>
    <row r="46" spans="1:16" ht="12.75">
      <c r="A46" s="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3"/>
      <c r="O46" s="25"/>
      <c r="P46" s="24"/>
    </row>
    <row r="47" spans="1:16" ht="12.75">
      <c r="A47" s="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25"/>
      <c r="P47" s="24"/>
    </row>
    <row r="48" spans="1:16" ht="12.75">
      <c r="A48" s="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25"/>
      <c r="P48" s="24"/>
    </row>
    <row r="49" spans="1:16" ht="17.25" customHeight="1">
      <c r="A49" s="8" t="s">
        <v>31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13"/>
      <c r="O49" s="25"/>
      <c r="P49" s="24"/>
    </row>
    <row r="50" spans="1:16" ht="16.5" customHeight="1">
      <c r="A50" s="5" t="s">
        <v>32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  <c r="N50" s="13"/>
      <c r="O50" s="25"/>
      <c r="P50" s="24"/>
    </row>
    <row r="51" spans="1:16" ht="12.75">
      <c r="A51" s="10" t="s">
        <v>33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13"/>
      <c r="O51" s="25"/>
      <c r="P51" s="24"/>
    </row>
    <row r="52" spans="1:16" ht="12.7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3"/>
      <c r="O52" s="25"/>
      <c r="P52" s="24"/>
    </row>
    <row r="53" spans="1:16" ht="12.75">
      <c r="A53" s="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  <c r="N53" s="13"/>
      <c r="O53" s="25"/>
      <c r="P53" s="24"/>
    </row>
    <row r="54" spans="1:16" ht="12.75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3"/>
      <c r="O54" s="25"/>
      <c r="P54" s="24"/>
    </row>
    <row r="55" spans="1:16" ht="12.75">
      <c r="A55" s="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  <c r="N55" s="13"/>
      <c r="O55" s="25"/>
      <c r="P55" s="24"/>
    </row>
    <row r="56" spans="1:16" ht="12.75">
      <c r="A56" s="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3"/>
      <c r="O56" s="25"/>
      <c r="P56" s="24"/>
    </row>
    <row r="57" spans="1:16" ht="12.75">
      <c r="A57" s="6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3"/>
      <c r="O57" s="25"/>
      <c r="P57" s="24"/>
    </row>
    <row r="58" spans="1:16" ht="12.75">
      <c r="A58" s="6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3"/>
      <c r="O58" s="25"/>
      <c r="P58" s="24"/>
    </row>
    <row r="59" spans="1:16" ht="12.75">
      <c r="A59" s="5" t="s">
        <v>34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3"/>
      <c r="O59" s="25"/>
      <c r="P59" s="24"/>
    </row>
    <row r="60" spans="1:16" ht="13.5" customHeight="1">
      <c r="A60" s="5" t="s">
        <v>35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25"/>
      <c r="P60" s="24"/>
    </row>
    <row r="61" spans="1:16" ht="12.75">
      <c r="A61" s="10" t="s">
        <v>36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25"/>
      <c r="P61" s="24"/>
    </row>
    <row r="62" spans="1:16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/>
      <c r="N62" s="13"/>
      <c r="O62" s="25"/>
      <c r="P62" s="24"/>
    </row>
    <row r="63" spans="1:16" ht="12.75">
      <c r="A63" s="6" t="s">
        <v>21</v>
      </c>
      <c r="B63" s="12"/>
      <c r="C63" s="12"/>
      <c r="D63" s="12"/>
      <c r="E63" s="12"/>
      <c r="F63" s="12"/>
      <c r="G63" s="12"/>
      <c r="H63" s="12">
        <v>1000000</v>
      </c>
      <c r="I63" s="12">
        <v>1000000</v>
      </c>
      <c r="J63" s="12">
        <v>1000000</v>
      </c>
      <c r="K63" s="12"/>
      <c r="L63" s="12">
        <v>1000000</v>
      </c>
      <c r="M63" s="13">
        <f>SUM(H63:L63)</f>
        <v>4000000</v>
      </c>
      <c r="N63" s="13"/>
      <c r="O63" s="25">
        <v>141000</v>
      </c>
      <c r="P63" s="24"/>
    </row>
    <row r="64" spans="1:16" ht="12.75">
      <c r="A64" s="6" t="s">
        <v>37</v>
      </c>
      <c r="B64" s="12"/>
      <c r="C64" s="12"/>
      <c r="D64" s="12"/>
      <c r="E64" s="12"/>
      <c r="F64" s="12"/>
      <c r="G64" s="12"/>
      <c r="H64" s="12"/>
      <c r="I64" s="12"/>
      <c r="J64" s="12">
        <v>912000</v>
      </c>
      <c r="K64" s="12"/>
      <c r="L64" s="12"/>
      <c r="M64" s="13"/>
      <c r="N64" s="13">
        <f>SUM(J64:M64)</f>
        <v>912000</v>
      </c>
      <c r="O64" s="25"/>
      <c r="P64" s="24"/>
    </row>
    <row r="65" spans="1:16" ht="12.75">
      <c r="A65" s="6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3"/>
      <c r="N65" s="13"/>
      <c r="O65" s="25"/>
      <c r="P65" s="24"/>
    </row>
    <row r="66" spans="1:16" ht="12.75">
      <c r="A66" s="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3"/>
      <c r="N66" s="13"/>
      <c r="O66" s="25"/>
      <c r="P66" s="24"/>
    </row>
    <row r="67" spans="1:16" ht="12.7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13"/>
      <c r="O67" s="25"/>
      <c r="P67" s="24"/>
    </row>
    <row r="68" spans="1:16" ht="25.5">
      <c r="A68" s="8" t="s">
        <v>38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3"/>
      <c r="N68" s="13"/>
      <c r="O68" s="25"/>
      <c r="P68" s="24"/>
    </row>
    <row r="69" spans="1:16" ht="12.75">
      <c r="A69" s="5" t="s">
        <v>39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  <c r="N69" s="13"/>
      <c r="O69" s="25"/>
      <c r="P69" s="24"/>
    </row>
    <row r="70" spans="1:16" ht="12.75">
      <c r="A70" s="10" t="s">
        <v>40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3"/>
      <c r="N70" s="13"/>
      <c r="O70" s="25"/>
      <c r="P70" s="24"/>
    </row>
    <row r="71" spans="1:16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"/>
      <c r="N71" s="13"/>
      <c r="O71" s="25"/>
      <c r="P71" s="24"/>
    </row>
    <row r="72" spans="1:16" ht="12.75">
      <c r="A72" s="6" t="s">
        <v>21</v>
      </c>
      <c r="B72" s="12"/>
      <c r="C72" s="12"/>
      <c r="D72" s="12"/>
      <c r="E72" s="12"/>
      <c r="F72" s="12"/>
      <c r="G72" s="12">
        <v>10000000</v>
      </c>
      <c r="H72" s="12"/>
      <c r="I72" s="12"/>
      <c r="J72" s="12"/>
      <c r="K72" s="12"/>
      <c r="L72" s="12"/>
      <c r="M72" s="13">
        <v>10000000</v>
      </c>
      <c r="N72" s="13"/>
      <c r="O72" s="25"/>
      <c r="P72" s="24"/>
    </row>
    <row r="73" spans="1:16" ht="12.75">
      <c r="A73" s="6" t="s">
        <v>41</v>
      </c>
      <c r="B73" s="12"/>
      <c r="C73" s="12"/>
      <c r="D73" s="12"/>
      <c r="E73" s="12"/>
      <c r="F73" s="12"/>
      <c r="G73" s="12"/>
      <c r="H73" s="12">
        <v>3000000</v>
      </c>
      <c r="I73" s="12"/>
      <c r="J73" s="12"/>
      <c r="K73" s="12"/>
      <c r="L73" s="12"/>
      <c r="M73" s="13"/>
      <c r="N73" s="13">
        <f>SUM(H73:M73)</f>
        <v>3000000</v>
      </c>
      <c r="O73" s="25"/>
      <c r="P73" s="24"/>
    </row>
    <row r="74" spans="1:16" ht="12.75">
      <c r="A74" s="6" t="s">
        <v>42</v>
      </c>
      <c r="B74" s="12"/>
      <c r="C74" s="12"/>
      <c r="D74" s="12"/>
      <c r="E74" s="12"/>
      <c r="F74" s="12"/>
      <c r="G74" s="12"/>
      <c r="H74" s="12">
        <v>6000000</v>
      </c>
      <c r="I74" s="12"/>
      <c r="J74" s="12"/>
      <c r="K74" s="12"/>
      <c r="L74" s="12"/>
      <c r="M74" s="13"/>
      <c r="N74" s="13">
        <f>SUM(H74:M74)</f>
        <v>6000000</v>
      </c>
      <c r="O74" s="25"/>
      <c r="P74" s="24"/>
    </row>
    <row r="75" spans="1:16" ht="12.7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25"/>
      <c r="P75" s="24"/>
    </row>
    <row r="76" spans="1:16" ht="12.75">
      <c r="A76" s="6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25"/>
      <c r="P76" s="24"/>
    </row>
    <row r="77" spans="1:16" ht="12.75">
      <c r="A77" s="6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25"/>
      <c r="P77" s="24"/>
    </row>
    <row r="78" spans="1:16" ht="12.75">
      <c r="A78" s="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3"/>
      <c r="N78" s="13"/>
      <c r="O78" s="25"/>
      <c r="P78" s="24"/>
    </row>
    <row r="79" spans="1:16" ht="12.75">
      <c r="A79" s="5" t="s">
        <v>43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"/>
      <c r="N79" s="13"/>
      <c r="O79" s="25"/>
      <c r="P79" s="24"/>
    </row>
    <row r="80" spans="1:16" ht="12.75">
      <c r="A80" s="5" t="s">
        <v>44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"/>
      <c r="N80" s="13"/>
      <c r="O80" s="25"/>
      <c r="P80" s="24"/>
    </row>
    <row r="81" spans="1:16" ht="12.75">
      <c r="A81" s="10" t="s">
        <v>45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/>
      <c r="N81" s="13"/>
      <c r="O81" s="25"/>
      <c r="P81" s="24"/>
    </row>
    <row r="82" spans="1:16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25"/>
      <c r="P82" s="24"/>
    </row>
    <row r="83" spans="1:16" ht="12.75">
      <c r="A83" s="6" t="s">
        <v>21</v>
      </c>
      <c r="B83" s="12"/>
      <c r="C83" s="12"/>
      <c r="D83" s="12"/>
      <c r="E83" s="12"/>
      <c r="F83" s="12"/>
      <c r="G83" s="12"/>
      <c r="H83" s="12">
        <v>10000000</v>
      </c>
      <c r="I83" s="12"/>
      <c r="J83" s="12"/>
      <c r="K83" s="12"/>
      <c r="L83" s="12"/>
      <c r="M83" s="13">
        <v>10000000</v>
      </c>
      <c r="N83" s="13"/>
      <c r="O83" s="25"/>
      <c r="P83" s="24"/>
    </row>
    <row r="84" spans="1:16" ht="12.75">
      <c r="A84" s="6" t="s">
        <v>22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>
        <v>10000000</v>
      </c>
      <c r="M84" s="13"/>
      <c r="N84" s="13">
        <f>SUM(L84:M84)</f>
        <v>10000000</v>
      </c>
      <c r="O84" s="25"/>
      <c r="P84" s="24"/>
    </row>
    <row r="85" spans="1:16" ht="12.75">
      <c r="A85" s="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  <c r="N85" s="13"/>
      <c r="O85" s="25"/>
      <c r="P85" s="24"/>
    </row>
    <row r="86" spans="1:16" ht="12.75">
      <c r="A86" s="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3"/>
      <c r="N86" s="13"/>
      <c r="O86" s="25"/>
      <c r="P86" s="24"/>
    </row>
    <row r="87" spans="1:16" ht="12.75">
      <c r="A87" s="6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25"/>
      <c r="P87" s="24"/>
    </row>
    <row r="88" spans="1:16" ht="12.75">
      <c r="A88" s="6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  <c r="N88" s="13"/>
      <c r="O88" s="25"/>
      <c r="P88" s="24"/>
    </row>
    <row r="89" spans="1:16" ht="12.75">
      <c r="A89" s="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3"/>
      <c r="N89" s="13"/>
      <c r="O89" s="25"/>
      <c r="P89" s="24"/>
    </row>
    <row r="90" spans="1:16" ht="12.75">
      <c r="A90" s="5" t="s">
        <v>43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3"/>
      <c r="N90" s="13"/>
      <c r="O90" s="25"/>
      <c r="P90" s="24"/>
    </row>
    <row r="91" spans="1:16" ht="12.75">
      <c r="A91" s="5" t="s">
        <v>46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3"/>
      <c r="N91" s="13"/>
      <c r="O91" s="25"/>
      <c r="P91" s="24"/>
    </row>
    <row r="92" spans="1:16" ht="12.75">
      <c r="A92" s="10" t="s">
        <v>47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3"/>
      <c r="N92" s="13"/>
      <c r="O92" s="25"/>
      <c r="P92" s="24"/>
    </row>
    <row r="93" spans="1:16" ht="12.75">
      <c r="A93" s="18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3"/>
      <c r="N93" s="13"/>
      <c r="O93" s="25"/>
      <c r="P93" s="24"/>
    </row>
    <row r="94" spans="1:16" ht="12.75">
      <c r="A94" s="6" t="s">
        <v>21</v>
      </c>
      <c r="B94" s="12"/>
      <c r="C94" s="12"/>
      <c r="D94" s="12"/>
      <c r="E94" s="12"/>
      <c r="F94" s="12"/>
      <c r="G94" s="12"/>
      <c r="H94" s="12"/>
      <c r="I94" s="12">
        <v>8500000</v>
      </c>
      <c r="J94" s="12"/>
      <c r="K94" s="12">
        <v>9000000</v>
      </c>
      <c r="L94" s="12">
        <v>7409000</v>
      </c>
      <c r="M94" s="13">
        <f>SUM(I94:L94)</f>
        <v>24909000</v>
      </c>
      <c r="N94" s="13"/>
      <c r="O94" s="25">
        <v>25091000</v>
      </c>
      <c r="P94" s="24"/>
    </row>
    <row r="95" spans="1:16" ht="12.75">
      <c r="A95" s="6" t="s">
        <v>22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6"/>
      <c r="M95" s="13"/>
      <c r="N95" s="13"/>
      <c r="O95" s="26"/>
      <c r="P95" s="25">
        <v>16985000</v>
      </c>
    </row>
    <row r="96" spans="1:16" ht="12.75">
      <c r="A96" s="6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3"/>
      <c r="N96" s="13"/>
      <c r="O96" s="25"/>
      <c r="P96" s="24"/>
    </row>
    <row r="97" spans="1:16" ht="12.75">
      <c r="A97" s="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3"/>
      <c r="N97" s="13"/>
      <c r="O97" s="25"/>
      <c r="P97" s="24"/>
    </row>
    <row r="98" spans="1:16" ht="12.75">
      <c r="A98" s="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3"/>
      <c r="N98" s="13"/>
      <c r="O98" s="25"/>
      <c r="P98" s="24"/>
    </row>
    <row r="99" spans="1:16" ht="12.75">
      <c r="A99" s="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3"/>
      <c r="N99" s="13"/>
      <c r="O99" s="25"/>
      <c r="P99" s="24"/>
    </row>
    <row r="100" spans="1:16" ht="12.75">
      <c r="A100" s="6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3"/>
      <c r="N100" s="13"/>
      <c r="O100" s="25"/>
      <c r="P100" s="24"/>
    </row>
    <row r="101" spans="1:16" ht="12.75">
      <c r="A101" s="5" t="s">
        <v>43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3"/>
      <c r="N101" s="13"/>
      <c r="O101" s="25"/>
      <c r="P101" s="24"/>
    </row>
    <row r="102" spans="1:16" ht="12.75">
      <c r="A102" s="5" t="s">
        <v>48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  <c r="N102" s="13"/>
      <c r="O102" s="25"/>
      <c r="P102" s="24"/>
    </row>
    <row r="103" spans="1:16" ht="12.75">
      <c r="A103" s="10" t="s">
        <v>49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3"/>
      <c r="N103" s="13"/>
      <c r="O103" s="25"/>
      <c r="P103" s="24"/>
    </row>
    <row r="104" spans="1:16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3"/>
      <c r="N104" s="13"/>
      <c r="O104" s="25"/>
      <c r="P104" s="24"/>
    </row>
    <row r="105" spans="1:16" ht="12.75">
      <c r="A105" s="6" t="s">
        <v>21</v>
      </c>
      <c r="B105" s="12"/>
      <c r="C105" s="12"/>
      <c r="D105" s="12"/>
      <c r="E105" s="12"/>
      <c r="F105" s="12"/>
      <c r="G105" s="12"/>
      <c r="H105" s="12">
        <v>100000000</v>
      </c>
      <c r="I105" s="12"/>
      <c r="J105" s="12"/>
      <c r="K105" s="12">
        <v>1259000</v>
      </c>
      <c r="L105" s="12">
        <v>10000000</v>
      </c>
      <c r="M105" s="13">
        <f>SUM(H105:L105)</f>
        <v>111259000</v>
      </c>
      <c r="N105" s="13"/>
      <c r="O105" s="25">
        <v>7507400</v>
      </c>
      <c r="P105" s="24"/>
    </row>
    <row r="106" spans="1:16" ht="12.75">
      <c r="A106" s="6" t="s">
        <v>22</v>
      </c>
      <c r="B106" s="12"/>
      <c r="C106" s="12"/>
      <c r="D106" s="12"/>
      <c r="E106" s="12"/>
      <c r="F106" s="12"/>
      <c r="G106" s="12"/>
      <c r="H106" s="12"/>
      <c r="I106" s="12">
        <v>2788000</v>
      </c>
      <c r="J106" s="12">
        <v>3739500</v>
      </c>
      <c r="K106" s="12"/>
      <c r="L106" s="12">
        <v>8497300</v>
      </c>
      <c r="M106" s="13"/>
      <c r="N106" s="13">
        <f>SUM(I106:M106)</f>
        <v>15024800</v>
      </c>
      <c r="O106" s="25"/>
      <c r="P106" s="24"/>
    </row>
    <row r="107" spans="1:16" ht="12.75">
      <c r="A107" s="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3"/>
      <c r="N107" s="13"/>
      <c r="O107" s="25"/>
      <c r="P107" s="24"/>
    </row>
    <row r="108" spans="1:16" ht="12.75">
      <c r="A108" s="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3"/>
      <c r="N108" s="13"/>
      <c r="O108" s="25"/>
      <c r="P108" s="24"/>
    </row>
    <row r="109" spans="1:16" ht="12.75">
      <c r="A109" s="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3"/>
      <c r="N109" s="13"/>
      <c r="O109" s="25"/>
      <c r="P109" s="24"/>
    </row>
    <row r="110" spans="1:16" ht="12.75">
      <c r="A110" s="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3"/>
      <c r="N110" s="13"/>
      <c r="O110" s="25"/>
      <c r="P110" s="24"/>
    </row>
    <row r="111" spans="1:16" ht="12.75">
      <c r="A111" s="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3"/>
      <c r="N111" s="13"/>
      <c r="O111" s="25"/>
      <c r="P111" s="24"/>
    </row>
    <row r="112" spans="1:16" ht="12.75">
      <c r="A112" s="6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3"/>
      <c r="N112" s="13"/>
      <c r="O112" s="25"/>
      <c r="P112" s="24"/>
    </row>
    <row r="113" spans="1:16" ht="12.75">
      <c r="A113" s="5" t="s">
        <v>50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3"/>
      <c r="N113" s="13"/>
      <c r="O113" s="25"/>
      <c r="P113" s="24"/>
    </row>
    <row r="114" spans="1:16" ht="12.75">
      <c r="A114" s="5" t="s">
        <v>51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3"/>
      <c r="N114" s="13"/>
      <c r="O114" s="25"/>
      <c r="P114" s="24"/>
    </row>
    <row r="115" spans="1:16" ht="12.75">
      <c r="A115" s="19" t="s">
        <v>52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3"/>
      <c r="N115" s="13"/>
      <c r="O115" s="25"/>
      <c r="P115" s="24"/>
    </row>
    <row r="116" spans="1:16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3"/>
      <c r="N116" s="13"/>
      <c r="O116" s="25"/>
      <c r="P116" s="24"/>
    </row>
    <row r="117" spans="1:16" ht="12.75">
      <c r="A117" s="6" t="s">
        <v>21</v>
      </c>
      <c r="B117" s="12"/>
      <c r="C117" s="12"/>
      <c r="D117" s="12"/>
      <c r="E117" s="12"/>
      <c r="F117" s="12"/>
      <c r="G117" s="12"/>
      <c r="H117" s="12"/>
      <c r="I117" s="12"/>
      <c r="J117" s="12">
        <v>10400000</v>
      </c>
      <c r="K117" s="12"/>
      <c r="L117" s="12">
        <v>9095000</v>
      </c>
      <c r="M117" s="13">
        <f>SUM(J117:L117)</f>
        <v>19495000</v>
      </c>
      <c r="N117" s="13"/>
      <c r="O117" s="25">
        <v>1711000</v>
      </c>
      <c r="P117" s="24"/>
    </row>
    <row r="118" spans="1:16" ht="12.75">
      <c r="A118" s="6" t="s">
        <v>22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>
        <v>1130000</v>
      </c>
      <c r="L118" s="12"/>
      <c r="M118" s="13"/>
      <c r="N118" s="13">
        <f>SUM(K118:M118)</f>
        <v>1130000</v>
      </c>
      <c r="O118" s="26"/>
      <c r="P118" s="25">
        <v>1500000</v>
      </c>
    </row>
    <row r="119" spans="1:16" ht="12.75">
      <c r="A119" s="6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3"/>
      <c r="N119" s="13"/>
      <c r="O119" s="25"/>
      <c r="P119" s="24"/>
    </row>
    <row r="120" spans="1:16" ht="12.75">
      <c r="A120" s="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3"/>
      <c r="N120" s="13"/>
      <c r="O120" s="25"/>
      <c r="P120" s="24"/>
    </row>
    <row r="121" spans="1:16" ht="12.75">
      <c r="A121" s="6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3"/>
      <c r="N121" s="13"/>
      <c r="O121" s="25"/>
      <c r="P121" s="24"/>
    </row>
    <row r="122" spans="1:16" ht="12.75">
      <c r="A122" s="6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3"/>
      <c r="N122" s="13"/>
      <c r="O122" s="25"/>
      <c r="P122" s="24"/>
    </row>
    <row r="123" spans="1:16" ht="12.75">
      <c r="A123" s="6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3"/>
      <c r="N123" s="13"/>
      <c r="O123" s="25"/>
      <c r="P123" s="24"/>
    </row>
    <row r="124" spans="1:16" ht="12.75">
      <c r="A124" s="6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3"/>
      <c r="N124" s="13"/>
      <c r="O124" s="25"/>
      <c r="P124" s="24"/>
    </row>
    <row r="125" spans="1:16" ht="12.75">
      <c r="A125" s="6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3"/>
      <c r="N125" s="13"/>
      <c r="O125" s="25"/>
      <c r="P125" s="24"/>
    </row>
    <row r="126" spans="1:16" ht="12.75">
      <c r="A126" s="5" t="s">
        <v>53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3"/>
      <c r="N126" s="13"/>
      <c r="O126" s="25"/>
      <c r="P126" s="24"/>
    </row>
    <row r="127" spans="1:16" ht="12.75">
      <c r="A127" s="5" t="s">
        <v>54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3"/>
      <c r="N127" s="13"/>
      <c r="O127" s="25"/>
      <c r="P127" s="24"/>
    </row>
    <row r="128" spans="1:16" ht="12.75">
      <c r="A128" s="19" t="s">
        <v>55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3"/>
      <c r="N128" s="13"/>
      <c r="O128" s="25"/>
      <c r="P128" s="24"/>
    </row>
    <row r="129" spans="1:16" ht="12.75">
      <c r="A129" s="18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3"/>
      <c r="N129" s="13"/>
      <c r="O129" s="25"/>
      <c r="P129" s="24"/>
    </row>
    <row r="130" spans="1:16" ht="12.75">
      <c r="A130" s="6" t="s">
        <v>21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v>15000000</v>
      </c>
      <c r="L130" s="12"/>
      <c r="M130" s="13">
        <f>SUM(K130:L130)</f>
        <v>15000000</v>
      </c>
      <c r="N130" s="13"/>
      <c r="O130" s="25"/>
      <c r="P130" s="24"/>
    </row>
    <row r="131" spans="1:16" ht="12.75">
      <c r="A131" s="6" t="s">
        <v>22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v>1716000</v>
      </c>
      <c r="L131" s="12"/>
      <c r="M131" s="13"/>
      <c r="N131" s="13">
        <f>SUM(K131:M131)</f>
        <v>1716000</v>
      </c>
      <c r="O131" s="25"/>
      <c r="P131" s="24"/>
    </row>
    <row r="132" spans="1:16" ht="12.75">
      <c r="A132" s="6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3"/>
      <c r="N132" s="13"/>
      <c r="O132" s="25"/>
      <c r="P132" s="24"/>
    </row>
    <row r="133" spans="1:16" ht="12.75">
      <c r="A133" s="6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3"/>
      <c r="N133" s="13"/>
      <c r="O133" s="25"/>
      <c r="P133" s="24"/>
    </row>
    <row r="134" spans="1:16" ht="12.75">
      <c r="A134" s="6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3"/>
      <c r="N134" s="13"/>
      <c r="O134" s="25"/>
      <c r="P134" s="24"/>
    </row>
    <row r="135" spans="1:16" ht="12.75">
      <c r="A135" s="6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3"/>
      <c r="N135" s="13"/>
      <c r="O135" s="25"/>
      <c r="P135" s="24"/>
    </row>
    <row r="136" spans="1:16" ht="12.75">
      <c r="A136" s="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3"/>
      <c r="N136" s="13"/>
      <c r="O136" s="25"/>
      <c r="P136" s="24"/>
    </row>
    <row r="137" spans="1:16" ht="12.75">
      <c r="A137" s="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3"/>
      <c r="N137" s="13"/>
      <c r="O137" s="25"/>
      <c r="P137" s="24"/>
    </row>
    <row r="138" spans="1:16" ht="12.75">
      <c r="A138" s="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3"/>
      <c r="N138" s="13"/>
      <c r="O138" s="25"/>
      <c r="P138" s="24"/>
    </row>
    <row r="139" spans="1:16" ht="12.75">
      <c r="A139" s="5" t="s">
        <v>56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3"/>
      <c r="N139" s="13"/>
      <c r="O139" s="25"/>
      <c r="P139" s="24"/>
    </row>
    <row r="140" spans="1:16" ht="12.75">
      <c r="A140" s="5" t="s">
        <v>57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3"/>
      <c r="N140" s="13"/>
      <c r="O140" s="25"/>
      <c r="P140" s="24"/>
    </row>
    <row r="141" spans="1:16" ht="12.75">
      <c r="A141" s="19" t="s">
        <v>58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3"/>
      <c r="N141" s="13"/>
      <c r="O141" s="25"/>
      <c r="P141" s="24"/>
    </row>
    <row r="142" spans="1:16" ht="12.75">
      <c r="A142" s="18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3"/>
      <c r="N142" s="13"/>
      <c r="O142" s="25"/>
      <c r="P142" s="24"/>
    </row>
    <row r="143" spans="1:16" ht="12.75">
      <c r="A143" s="6" t="s">
        <v>21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3">
        <f>SUM(O143)</f>
        <v>10000000</v>
      </c>
      <c r="N143" s="13"/>
      <c r="O143" s="25">
        <v>10000000</v>
      </c>
      <c r="P143" s="24"/>
    </row>
    <row r="144" spans="1:16" ht="12.75">
      <c r="A144" s="6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3"/>
      <c r="N144" s="13"/>
      <c r="O144" s="25"/>
      <c r="P144" s="24"/>
    </row>
    <row r="145" spans="1:16" ht="12.75">
      <c r="A145" s="6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3"/>
      <c r="N145" s="13"/>
      <c r="O145" s="25"/>
      <c r="P145" s="24"/>
    </row>
    <row r="146" spans="1:16" ht="12.75">
      <c r="A146" s="6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3"/>
      <c r="N146" s="13"/>
      <c r="O146" s="25"/>
      <c r="P146" s="24"/>
    </row>
    <row r="147" spans="1:16" ht="12.75">
      <c r="A147" s="6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  <c r="N147" s="13"/>
      <c r="O147" s="25"/>
      <c r="P147" s="24"/>
    </row>
    <row r="148" spans="1:16" ht="12.75">
      <c r="A148" s="6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3"/>
      <c r="N148" s="13"/>
      <c r="O148" s="25"/>
      <c r="P148" s="24"/>
    </row>
    <row r="149" spans="1:16" ht="12.75">
      <c r="A149" s="6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3"/>
      <c r="N149" s="13"/>
      <c r="O149" s="25"/>
      <c r="P149" s="24"/>
    </row>
    <row r="150" spans="1:16" ht="12.75">
      <c r="A150" s="5" t="s">
        <v>59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3"/>
      <c r="N150" s="13"/>
      <c r="O150" s="25"/>
      <c r="P150" s="24"/>
    </row>
    <row r="151" spans="1:16" ht="12.75">
      <c r="A151" s="5" t="s">
        <v>35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3"/>
      <c r="N151" s="13"/>
      <c r="O151" s="25"/>
      <c r="P151" s="24"/>
    </row>
    <row r="152" spans="1:16" ht="12.75">
      <c r="A152" s="19" t="s">
        <v>60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3"/>
      <c r="N152" s="13"/>
      <c r="O152" s="25"/>
      <c r="P152" s="24"/>
    </row>
    <row r="153" spans="1:16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3"/>
      <c r="N153" s="13"/>
      <c r="O153" s="25"/>
      <c r="P153" s="24"/>
    </row>
    <row r="154" spans="1:16" ht="12.75">
      <c r="A154" s="6" t="s">
        <v>21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v>591000</v>
      </c>
      <c r="L154" s="12">
        <v>60000</v>
      </c>
      <c r="M154" s="13">
        <f>SUM(K154:L154)</f>
        <v>651000</v>
      </c>
      <c r="N154" s="13"/>
      <c r="O154" s="25">
        <v>585000</v>
      </c>
      <c r="P154" s="24"/>
    </row>
    <row r="155" spans="1:16" ht="12.75">
      <c r="A155" s="6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3"/>
      <c r="N155" s="13"/>
      <c r="O155" s="25"/>
      <c r="P155" s="24"/>
    </row>
    <row r="156" spans="1:16" ht="12.75">
      <c r="A156" s="6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3"/>
      <c r="N156" s="13"/>
      <c r="O156" s="25"/>
      <c r="P156" s="24"/>
    </row>
    <row r="157" spans="1:16" ht="12.75">
      <c r="A157" s="6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3"/>
      <c r="N157" s="13"/>
      <c r="O157" s="25"/>
      <c r="P157" s="24"/>
    </row>
    <row r="158" spans="1:16" ht="12.75">
      <c r="A158" s="6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3"/>
      <c r="N158" s="13"/>
      <c r="O158" s="25"/>
      <c r="P158" s="24"/>
    </row>
    <row r="159" spans="1:16" ht="12.75">
      <c r="A159" s="6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3"/>
      <c r="N159" s="13"/>
      <c r="O159" s="25"/>
      <c r="P159" s="24"/>
    </row>
    <row r="160" spans="1:16" ht="12.75">
      <c r="A160" s="6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3"/>
      <c r="N160" s="13"/>
      <c r="O160" s="25"/>
      <c r="P160" s="24"/>
    </row>
    <row r="161" spans="1:16" ht="12.75">
      <c r="A161" s="8" t="s">
        <v>61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3"/>
      <c r="N161" s="13"/>
      <c r="O161" s="25"/>
      <c r="P161" s="24"/>
    </row>
    <row r="162" spans="1:16" ht="12.75">
      <c r="A162" s="5" t="s">
        <v>57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3"/>
      <c r="N162" s="13"/>
      <c r="O162" s="25"/>
      <c r="P162" s="24"/>
    </row>
    <row r="163" spans="1:16" ht="12.75">
      <c r="A163" s="19" t="s">
        <v>62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3"/>
      <c r="N163" s="13"/>
      <c r="O163" s="25"/>
      <c r="P163" s="24"/>
    </row>
    <row r="164" spans="1:16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3"/>
      <c r="N164" s="13"/>
      <c r="O164" s="25"/>
      <c r="P164" s="24"/>
    </row>
    <row r="165" spans="1:16" ht="12.75">
      <c r="A165" s="6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3"/>
      <c r="N165" s="13"/>
      <c r="O165" s="25"/>
      <c r="P165" s="24"/>
    </row>
    <row r="166" spans="1:16" ht="12.75">
      <c r="A166" s="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3"/>
      <c r="N166" s="13"/>
      <c r="O166" s="25"/>
      <c r="P166" s="24"/>
    </row>
    <row r="167" spans="1:16" ht="12.75">
      <c r="A167" s="6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3"/>
      <c r="N167" s="13"/>
      <c r="O167" s="25"/>
      <c r="P167" s="24"/>
    </row>
    <row r="168" spans="1:16" ht="12.75">
      <c r="A168" s="6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3"/>
      <c r="N168" s="13"/>
      <c r="O168" s="25"/>
      <c r="P168" s="24"/>
    </row>
    <row r="169" spans="1:16" ht="12.75">
      <c r="A169" s="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3"/>
      <c r="N169" s="13"/>
      <c r="O169" s="25"/>
      <c r="P169" s="24"/>
    </row>
    <row r="170" spans="1:16" ht="12.75">
      <c r="A170" s="6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3"/>
      <c r="N170" s="13"/>
      <c r="O170" s="25"/>
      <c r="P170" s="24"/>
    </row>
    <row r="171" spans="1:16" ht="12.75">
      <c r="A171" s="6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3"/>
      <c r="N171" s="13"/>
      <c r="O171" s="25"/>
      <c r="P171" s="24"/>
    </row>
    <row r="172" spans="1:16" ht="12.75">
      <c r="A172" s="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3"/>
      <c r="N172" s="13"/>
      <c r="O172" s="25"/>
      <c r="P172" s="24"/>
    </row>
    <row r="173" spans="1:16" ht="12.75">
      <c r="A173" s="20" t="s">
        <v>63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3"/>
      <c r="N173" s="13"/>
      <c r="O173" s="25"/>
      <c r="P173" s="24"/>
    </row>
    <row r="174" spans="1:16" ht="12.75">
      <c r="A174" s="5" t="s">
        <v>57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3"/>
      <c r="N174" s="13"/>
      <c r="O174" s="25"/>
      <c r="P174" s="24"/>
    </row>
    <row r="175" spans="1:16" ht="12.75">
      <c r="A175" s="19" t="s">
        <v>64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3"/>
      <c r="N175" s="13"/>
      <c r="O175" s="25"/>
      <c r="P175" s="24"/>
    </row>
    <row r="176" spans="1:16" ht="12.75">
      <c r="A176" s="18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3"/>
      <c r="N176" s="13"/>
      <c r="O176" s="25"/>
      <c r="P176" s="24"/>
    </row>
    <row r="177" spans="1:16" ht="12.75">
      <c r="A177" s="6" t="s">
        <v>21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>
        <v>375000</v>
      </c>
      <c r="M177" s="13">
        <f>SUM(L177)</f>
        <v>375000</v>
      </c>
      <c r="N177" s="13"/>
      <c r="O177" s="25">
        <v>38000</v>
      </c>
      <c r="P177" s="24"/>
    </row>
    <row r="178" spans="1:16" ht="12.75">
      <c r="A178" s="6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3"/>
      <c r="N178" s="13"/>
      <c r="O178" s="25"/>
      <c r="P178" s="24"/>
    </row>
    <row r="179" spans="1:16" ht="12.75">
      <c r="A179" s="6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3"/>
      <c r="N179" s="13"/>
      <c r="O179" s="25"/>
      <c r="P179" s="24"/>
    </row>
    <row r="180" spans="1:16" ht="12.75">
      <c r="A180" s="6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3"/>
      <c r="N180" s="13"/>
      <c r="O180" s="25"/>
      <c r="P180" s="24"/>
    </row>
    <row r="181" spans="1:16" ht="12.75">
      <c r="A181" s="6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3"/>
      <c r="N181" s="13"/>
      <c r="O181" s="25"/>
      <c r="P181" s="24"/>
    </row>
    <row r="182" spans="1:16" ht="12.75">
      <c r="A182" s="6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3"/>
      <c r="N182" s="13"/>
      <c r="O182" s="25"/>
      <c r="P182" s="24"/>
    </row>
    <row r="183" spans="1:16" ht="12.75">
      <c r="A183" s="6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3"/>
      <c r="N183" s="13"/>
      <c r="O183" s="25"/>
      <c r="P183" s="24"/>
    </row>
    <row r="184" spans="1:16" ht="12.75">
      <c r="A184" s="6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3"/>
      <c r="N184" s="13"/>
      <c r="O184" s="25"/>
      <c r="P184" s="24"/>
    </row>
    <row r="185" spans="1:16" ht="12.75">
      <c r="A185" s="5" t="s">
        <v>34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3"/>
      <c r="N185" s="13"/>
      <c r="O185" s="25"/>
      <c r="P185" s="24"/>
    </row>
    <row r="186" spans="1:16" ht="12.75">
      <c r="A186" s="5" t="s">
        <v>65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3"/>
      <c r="N186" s="13"/>
      <c r="O186" s="25"/>
      <c r="P186" s="24"/>
    </row>
    <row r="187" spans="1:16" ht="12.75">
      <c r="A187" s="19" t="s">
        <v>66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3"/>
      <c r="N187" s="13"/>
      <c r="O187" s="25"/>
      <c r="P187" s="24"/>
    </row>
    <row r="188" spans="1:16" ht="12.75">
      <c r="A188" s="1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3"/>
      <c r="N188" s="13"/>
      <c r="O188" s="25"/>
      <c r="P188" s="24"/>
    </row>
    <row r="189" spans="1:16" ht="12.75">
      <c r="A189" s="6" t="s">
        <v>21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>
        <v>6000000</v>
      </c>
      <c r="M189" s="13">
        <f>SUM(L189)</f>
        <v>6000000</v>
      </c>
      <c r="N189" s="13"/>
      <c r="O189" s="25"/>
      <c r="P189" s="24"/>
    </row>
    <row r="190" spans="1:16" ht="12.75">
      <c r="A190" s="6" t="s">
        <v>22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>
        <v>1082000</v>
      </c>
      <c r="M190" s="13"/>
      <c r="N190" s="13">
        <f>SUM(L190:M190)</f>
        <v>1082000</v>
      </c>
      <c r="O190" s="25"/>
      <c r="P190" s="24"/>
    </row>
    <row r="191" spans="1:16" ht="12.75">
      <c r="A191" s="6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3"/>
      <c r="N191" s="13"/>
      <c r="O191" s="25"/>
      <c r="P191" s="24"/>
    </row>
    <row r="192" spans="1:16" ht="12.75">
      <c r="A192" s="6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3"/>
      <c r="N192" s="13"/>
      <c r="O192" s="25"/>
      <c r="P192" s="24"/>
    </row>
    <row r="193" spans="1:16" ht="12.75">
      <c r="A193" s="6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3"/>
      <c r="N193" s="13"/>
      <c r="O193" s="25"/>
      <c r="P193" s="24"/>
    </row>
    <row r="194" spans="1:16" ht="12.75">
      <c r="A194" s="6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3"/>
      <c r="N194" s="13"/>
      <c r="O194" s="25"/>
      <c r="P194" s="24"/>
    </row>
    <row r="195" spans="1:16" ht="12.75">
      <c r="A195" s="6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3"/>
      <c r="N195" s="13"/>
      <c r="O195" s="25"/>
      <c r="P195" s="24"/>
    </row>
    <row r="196" spans="1:16" ht="12.75">
      <c r="A196" s="6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3"/>
      <c r="N196" s="13"/>
      <c r="O196" s="25"/>
      <c r="P196" s="24"/>
    </row>
    <row r="197" spans="1:16" ht="12.75">
      <c r="A197" s="6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3"/>
      <c r="N197" s="13"/>
      <c r="O197" s="25"/>
      <c r="P197" s="24"/>
    </row>
    <row r="198" spans="1:16" ht="12.75">
      <c r="A198" s="6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3"/>
      <c r="N198" s="13"/>
      <c r="O198" s="25"/>
      <c r="P198" s="24"/>
    </row>
    <row r="199" spans="1:16" ht="12.75">
      <c r="A199" s="6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3"/>
      <c r="N199" s="13"/>
      <c r="O199" s="25"/>
      <c r="P199" s="24"/>
    </row>
    <row r="200" spans="1:16" ht="12.75">
      <c r="A200" s="5" t="s">
        <v>67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3"/>
      <c r="N200" s="13"/>
      <c r="O200" s="25"/>
      <c r="P200" s="24"/>
    </row>
    <row r="201" spans="1:16" ht="12.75">
      <c r="A201" s="5" t="s">
        <v>68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3"/>
      <c r="N201" s="13"/>
      <c r="O201" s="25"/>
      <c r="P201" s="24"/>
    </row>
    <row r="202" spans="1:16" ht="12.75">
      <c r="A202" s="19" t="s">
        <v>69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3"/>
      <c r="N202" s="13"/>
      <c r="O202" s="25"/>
      <c r="P202" s="24"/>
    </row>
    <row r="203" spans="1:16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3"/>
      <c r="N203" s="13"/>
      <c r="O203" s="25"/>
      <c r="P203" s="24"/>
    </row>
    <row r="204" spans="1:16" ht="12.75">
      <c r="A204" s="6" t="s">
        <v>21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>
        <v>11143500</v>
      </c>
      <c r="M204" s="13">
        <f>SUM(L204)</f>
        <v>11143500</v>
      </c>
      <c r="N204" s="13"/>
      <c r="O204" s="25">
        <v>6525000</v>
      </c>
      <c r="P204" s="24"/>
    </row>
    <row r="205" spans="1:16" ht="12.75">
      <c r="A205" s="6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3"/>
      <c r="N205" s="13"/>
      <c r="O205" s="25"/>
      <c r="P205" s="24"/>
    </row>
    <row r="206" spans="1:16" ht="12.75">
      <c r="A206" s="6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3"/>
      <c r="N206" s="13"/>
      <c r="O206" s="25"/>
      <c r="P206" s="24"/>
    </row>
    <row r="207" spans="1:16" ht="12.75">
      <c r="A207" s="6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3"/>
      <c r="N207" s="13"/>
      <c r="O207" s="25"/>
      <c r="P207" s="24"/>
    </row>
    <row r="208" spans="2:16" ht="13.5" thickBot="1">
      <c r="B208" s="21"/>
      <c r="C208" s="21"/>
      <c r="D208" s="21"/>
      <c r="E208" s="21"/>
      <c r="F208" s="21"/>
      <c r="G208" s="21"/>
      <c r="H208" s="32" t="s">
        <v>72</v>
      </c>
      <c r="I208" s="32"/>
      <c r="J208" s="32"/>
      <c r="K208" s="32"/>
      <c r="L208" s="33"/>
      <c r="M208" s="22">
        <f>SUM(M14:M207)</f>
        <v>289232500</v>
      </c>
      <c r="N208" s="22">
        <f>SUM(N11:N207)</f>
        <v>46389800</v>
      </c>
      <c r="O208" s="27">
        <f>SUM(O63:O207)</f>
        <v>51598400</v>
      </c>
      <c r="P208" s="27">
        <f>SUM(P11:P207)</f>
        <v>18485000</v>
      </c>
    </row>
    <row r="209" ht="13.5" thickTop="1"/>
  </sheetData>
  <mergeCells count="7">
    <mergeCell ref="O9:P9"/>
    <mergeCell ref="O8:P8"/>
    <mergeCell ref="H208:L208"/>
    <mergeCell ref="A4:L4"/>
    <mergeCell ref="A5:L5"/>
    <mergeCell ref="M9:N9"/>
    <mergeCell ref="A8:N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Dpitti</dc:creator>
  <cp:keywords/>
  <dc:description/>
  <cp:lastModifiedBy>barsallo</cp:lastModifiedBy>
  <dcterms:created xsi:type="dcterms:W3CDTF">2005-03-03T14:44:25Z</dcterms:created>
  <dcterms:modified xsi:type="dcterms:W3CDTF">2005-03-08T18:04:30Z</dcterms:modified>
  <cp:category/>
  <cp:version/>
  <cp:contentType/>
  <cp:contentStatus/>
</cp:coreProperties>
</file>