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upervalores-my.sharepoint.com/personal/jvega_supervalores_gob_pa/Documents/Documentos/Estadisticas Financieras Pagina Web/Asesores de Inversión/"/>
    </mc:Choice>
  </mc:AlternateContent>
  <xr:revisionPtr revIDLastSave="42" documentId="8_{069DF206-9C23-46BF-9E42-04CF7D3EA3B9}" xr6:coauthVersionLast="47" xr6:coauthVersionMax="47" xr10:uidLastSave="{51322CE5-0F61-4C65-BF60-9A317C894551}"/>
  <bookViews>
    <workbookView xWindow="28680" yWindow="-60" windowWidth="29040" windowHeight="15720" xr2:uid="{1E40EE8D-783E-4965-8F09-CA9386C109BE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12" i="1"/>
  <c r="E11" i="1"/>
  <c r="E10" i="1"/>
  <c r="E9" i="1"/>
  <c r="E8" i="1"/>
  <c r="E7" i="1"/>
  <c r="E6" i="1"/>
  <c r="D7" i="1"/>
  <c r="D8" i="1"/>
  <c r="D9" i="1"/>
  <c r="D10" i="1"/>
  <c r="D11" i="1"/>
  <c r="D12" i="1"/>
  <c r="D13" i="1"/>
  <c r="D14" i="1"/>
  <c r="D15" i="1"/>
  <c r="D16" i="1"/>
  <c r="D17" i="1"/>
  <c r="D6" i="1"/>
</calcChain>
</file>

<file path=xl/sharedStrings.xml><?xml version="1.0" encoding="utf-8"?>
<sst xmlns="http://schemas.openxmlformats.org/spreadsheetml/2006/main" count="20" uniqueCount="20">
  <si>
    <t>en millones de dólares</t>
  </si>
  <si>
    <t>Periodo</t>
  </si>
  <si>
    <t>Ene.2025</t>
  </si>
  <si>
    <t>Feb.2025</t>
  </si>
  <si>
    <t>Mar.2025</t>
  </si>
  <si>
    <t>Abr.2025</t>
  </si>
  <si>
    <t>May.2025</t>
  </si>
  <si>
    <t>Jun.2025</t>
  </si>
  <si>
    <t>Jul.2025</t>
  </si>
  <si>
    <t>Ago.2025</t>
  </si>
  <si>
    <t>Sep.2025</t>
  </si>
  <si>
    <t>Oct.2025</t>
  </si>
  <si>
    <t>Nov.2025</t>
  </si>
  <si>
    <t>Dic.2025</t>
  </si>
  <si>
    <t>Asesores de Inversión</t>
  </si>
  <si>
    <t>Cartera Administrada y Número de Clientes</t>
  </si>
  <si>
    <t>Cartera Clientes Naturales</t>
  </si>
  <si>
    <t>Cartera Clientes Juridicos</t>
  </si>
  <si>
    <t>Número de Clientes</t>
  </si>
  <si>
    <t>Total de Cartera Administrada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</si>
</sst>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2"/>
      <color rgb="FF002060"/>
      <name val="Aptos Narrow"/>
      <family val="2"/>
      <scheme val="minor"/>
    </font>
    <font>
      <b/>
      <sz val="11"/>
      <color rgb="FF002060"/>
      <name val="Aptos Narrow"/>
      <family val="2"/>
      <scheme val="minor"/>
    </font>
    <font>
      <i/>
      <sz val="11"/>
      <color rgb="FF002060"/>
      <name val="Aptos Narrow"/>
      <family val="2"/>
      <scheme val="minor"/>
    </font>
    <font>
      <sz val="11"/>
      <color rgb="FF002060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</fills>
  <borders count="2">
    <border>
      <left/>
      <right/>
      <top/>
      <bottom/>
      <diagonal/>
    </border>
    <border>
      <left style="thin">
        <color theme="3" tint="0.749961851863155"/>
      </left>
      <right style="thin">
        <color theme="3" tint="0.749961851863155"/>
      </right>
      <top style="thin">
        <color theme="3" tint="0.749961851863155"/>
      </top>
      <bottom style="thin">
        <color theme="3" tint="0.749961851863155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4" fillId="2" borderId="0" xfId="0" applyFont="1" applyFill="1"/>
    <xf numFmtId="0" fontId="2" fillId="3" borderId="1" xfId="0" applyFont="1" applyFill="1" applyBorder="1" applyAlignment="1">
      <alignment horizontal="center"/>
    </xf>
    <xf numFmtId="0" fontId="6" fillId="2" borderId="0" xfId="0" applyFont="1" applyFill="1"/>
    <xf numFmtId="164" fontId="6" fillId="2" borderId="1" xfId="1" applyNumberFormat="1" applyFont="1" applyFill="1" applyBorder="1"/>
    <xf numFmtId="0" fontId="6" fillId="2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04D38-B939-4C04-924A-2FC36E23D741}">
  <dimension ref="A1:E17"/>
  <sheetViews>
    <sheetView tabSelected="1" workbookViewId="0">
      <selection activeCell="B26" sqref="B26"/>
    </sheetView>
  </sheetViews>
  <sheetFormatPr baseColWidth="10" defaultRowHeight="14.4" x14ac:dyDescent="0.3"/>
  <cols>
    <col min="1" max="1" width="8.88671875" style="6" bestFit="1" customWidth="1"/>
    <col min="2" max="2" width="24.5546875" style="3" bestFit="1" customWidth="1"/>
    <col min="3" max="3" width="23.88671875" style="3" bestFit="1" customWidth="1"/>
    <col min="4" max="4" width="27.21875" style="3" bestFit="1" customWidth="1"/>
    <col min="5" max="5" width="18.77734375" style="3" bestFit="1" customWidth="1"/>
    <col min="6" max="16384" width="11.5546875" style="3"/>
  </cols>
  <sheetData>
    <row r="1" spans="1:5" s="1" customFormat="1" ht="15.6" x14ac:dyDescent="0.3">
      <c r="A1" s="7" t="s">
        <v>14</v>
      </c>
      <c r="B1" s="7"/>
      <c r="C1" s="7"/>
      <c r="D1" s="7"/>
      <c r="E1" s="7"/>
    </row>
    <row r="2" spans="1:5" s="1" customFormat="1" ht="15.6" x14ac:dyDescent="0.3">
      <c r="A2" s="7" t="s">
        <v>15</v>
      </c>
      <c r="B2" s="7"/>
      <c r="C2" s="7"/>
      <c r="D2" s="7"/>
      <c r="E2" s="7"/>
    </row>
    <row r="3" spans="1:5" s="1" customFormat="1" x14ac:dyDescent="0.3">
      <c r="A3" s="8" t="s">
        <v>0</v>
      </c>
      <c r="B3" s="8"/>
      <c r="C3" s="8"/>
      <c r="D3" s="8"/>
      <c r="E3" s="8"/>
    </row>
    <row r="5" spans="1:5" x14ac:dyDescent="0.3">
      <c r="A5" s="2" t="s">
        <v>1</v>
      </c>
      <c r="B5" s="2" t="s">
        <v>16</v>
      </c>
      <c r="C5" s="2" t="s">
        <v>17</v>
      </c>
      <c r="D5" s="2" t="s">
        <v>19</v>
      </c>
      <c r="E5" s="2" t="s">
        <v>18</v>
      </c>
    </row>
    <row r="6" spans="1:5" x14ac:dyDescent="0.3">
      <c r="A6" s="5" t="s">
        <v>2</v>
      </c>
      <c r="B6" s="4">
        <v>3121</v>
      </c>
      <c r="C6" s="4">
        <v>8515</v>
      </c>
      <c r="D6" s="4">
        <f>+B6+C6</f>
        <v>11636</v>
      </c>
      <c r="E6" s="4">
        <f>3565+1679</f>
        <v>5244</v>
      </c>
    </row>
    <row r="7" spans="1:5" x14ac:dyDescent="0.3">
      <c r="A7" s="5" t="s">
        <v>3</v>
      </c>
      <c r="B7" s="4">
        <v>4014</v>
      </c>
      <c r="C7" s="4">
        <v>8019</v>
      </c>
      <c r="D7" s="4">
        <f t="shared" ref="D7:E17" si="0">+B7+C7</f>
        <v>12033</v>
      </c>
      <c r="E7" s="4">
        <f>3647+1681</f>
        <v>5328</v>
      </c>
    </row>
    <row r="8" spans="1:5" x14ac:dyDescent="0.3">
      <c r="A8" s="5" t="s">
        <v>4</v>
      </c>
      <c r="B8" s="4">
        <v>3669</v>
      </c>
      <c r="C8" s="4">
        <v>8399</v>
      </c>
      <c r="D8" s="4">
        <f t="shared" si="0"/>
        <v>12068</v>
      </c>
      <c r="E8" s="4">
        <f>3699+1699</f>
        <v>5398</v>
      </c>
    </row>
    <row r="9" spans="1:5" x14ac:dyDescent="0.3">
      <c r="A9" s="5" t="s">
        <v>5</v>
      </c>
      <c r="B9" s="4">
        <v>3919</v>
      </c>
      <c r="C9" s="4">
        <v>9068</v>
      </c>
      <c r="D9" s="4">
        <f t="shared" si="0"/>
        <v>12987</v>
      </c>
      <c r="E9" s="4">
        <f>3733+1699</f>
        <v>5432</v>
      </c>
    </row>
    <row r="10" spans="1:5" x14ac:dyDescent="0.3">
      <c r="A10" s="5" t="s">
        <v>6</v>
      </c>
      <c r="B10" s="4">
        <v>3710</v>
      </c>
      <c r="C10" s="4">
        <v>9513</v>
      </c>
      <c r="D10" s="4">
        <f t="shared" si="0"/>
        <v>13223</v>
      </c>
      <c r="E10" s="4">
        <f>3753+1719</f>
        <v>5472</v>
      </c>
    </row>
    <row r="11" spans="1:5" x14ac:dyDescent="0.3">
      <c r="A11" s="5" t="s">
        <v>7</v>
      </c>
      <c r="B11" s="4">
        <v>3826</v>
      </c>
      <c r="C11" s="4">
        <v>9639</v>
      </c>
      <c r="D11" s="4">
        <f t="shared" si="0"/>
        <v>13465</v>
      </c>
      <c r="E11" s="4">
        <f>3794+1741</f>
        <v>5535</v>
      </c>
    </row>
    <row r="12" spans="1:5" x14ac:dyDescent="0.3">
      <c r="A12" s="5" t="s">
        <v>8</v>
      </c>
      <c r="B12" s="4">
        <v>3977</v>
      </c>
      <c r="C12" s="4">
        <v>9879</v>
      </c>
      <c r="D12" s="4">
        <f t="shared" si="0"/>
        <v>13856</v>
      </c>
      <c r="E12" s="4">
        <f>1751+3970</f>
        <v>5721</v>
      </c>
    </row>
    <row r="13" spans="1:5" x14ac:dyDescent="0.3">
      <c r="A13" s="5" t="s">
        <v>9</v>
      </c>
      <c r="B13" s="4">
        <v>4258</v>
      </c>
      <c r="C13" s="4">
        <v>10273</v>
      </c>
      <c r="D13" s="4">
        <f t="shared" si="0"/>
        <v>14531</v>
      </c>
      <c r="E13" s="4">
        <f>4436+1978</f>
        <v>6414</v>
      </c>
    </row>
    <row r="14" spans="1:5" x14ac:dyDescent="0.3">
      <c r="A14" s="5" t="s">
        <v>10</v>
      </c>
      <c r="B14" s="4"/>
      <c r="C14" s="4"/>
      <c r="D14" s="4">
        <f t="shared" si="0"/>
        <v>0</v>
      </c>
      <c r="E14" s="4"/>
    </row>
    <row r="15" spans="1:5" x14ac:dyDescent="0.3">
      <c r="A15" s="5" t="s">
        <v>11</v>
      </c>
      <c r="B15" s="4"/>
      <c r="C15" s="4"/>
      <c r="D15" s="4">
        <f t="shared" si="0"/>
        <v>0</v>
      </c>
      <c r="E15" s="4"/>
    </row>
    <row r="16" spans="1:5" x14ac:dyDescent="0.3">
      <c r="A16" s="5" t="s">
        <v>12</v>
      </c>
      <c r="B16" s="4"/>
      <c r="C16" s="4"/>
      <c r="D16" s="4">
        <f t="shared" si="0"/>
        <v>0</v>
      </c>
      <c r="E16" s="4"/>
    </row>
    <row r="17" spans="1:5" x14ac:dyDescent="0.3">
      <c r="A17" s="5" t="s">
        <v>13</v>
      </c>
      <c r="B17" s="4"/>
      <c r="C17" s="4"/>
      <c r="D17" s="4">
        <f t="shared" si="0"/>
        <v>0</v>
      </c>
      <c r="E17" s="4"/>
    </row>
  </sheetData>
  <mergeCells count="3">
    <mergeCell ref="A1:E1"/>
    <mergeCell ref="A2:E2"/>
    <mergeCell ref="A3:E3"/>
  </mergeCells>
  <phoneticPr fontId="7" type="noConversion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 Vega</dc:creator>
  <cp:lastModifiedBy>Janeth Vega</cp:lastModifiedBy>
  <cp:lastPrinted>2025-10-07T19:30:02Z</cp:lastPrinted>
  <dcterms:created xsi:type="dcterms:W3CDTF">2025-10-02T16:07:59Z</dcterms:created>
  <dcterms:modified xsi:type="dcterms:W3CDTF">2025-10-07T19:39:09Z</dcterms:modified>
</cp:coreProperties>
</file>